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D16" i="1"/>
  <c r="D17" i="1"/>
  <c r="D14" i="1" l="1"/>
  <c r="D13" i="1"/>
  <c r="D23" i="1"/>
  <c r="D22" i="1"/>
  <c r="D20" i="1"/>
  <c r="D12" i="1"/>
  <c r="D21" i="1"/>
  <c r="D24" i="1"/>
  <c r="D8" i="1"/>
  <c r="D9" i="1"/>
  <c r="D7" i="1"/>
  <c r="C18" i="1" l="1"/>
  <c r="B18" i="1"/>
  <c r="D18" i="1" l="1"/>
  <c r="C25" i="1"/>
  <c r="B25" i="1"/>
  <c r="B28" i="1" l="1"/>
  <c r="D25" i="1"/>
</calcChain>
</file>

<file path=xl/sharedStrings.xml><?xml version="1.0" encoding="utf-8"?>
<sst xmlns="http://schemas.openxmlformats.org/spreadsheetml/2006/main" count="29" uniqueCount="27">
  <si>
    <t>Наименование</t>
  </si>
  <si>
    <t>Исполнено</t>
  </si>
  <si>
    <t>Источники образования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</si>
  <si>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</si>
  <si>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</si>
  <si>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</si>
  <si>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</si>
  <si>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</si>
  <si>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</si>
  <si>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</si>
  <si>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</si>
  <si>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</si>
  <si>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</si>
  <si>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</si>
  <si>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</si>
  <si>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</si>
  <si>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>Единица измерения: руб.</t>
  </si>
  <si>
    <t>Остаток средств 2023 года (субсидия)</t>
  </si>
  <si>
    <t xml:space="preserve">Обеспечение комплексного развития сельских территорий 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</si>
  <si>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</t>
  </si>
  <si>
    <t>Неиспользованные бюджетные ассигнования по состоянию 01.01.2025</t>
  </si>
  <si>
    <r>
      <t>Иные поступления   (софинансирование S1380,S1381, S4652,S8220,S8810),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 xml:space="preserve"> 0740462521)</t>
    </r>
  </si>
  <si>
    <t>Остаток средств дрожного фонда на 31.03.2025 года</t>
  </si>
  <si>
    <t>% исполнения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</si>
  <si>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1 полугодие 2025 года
</t>
  </si>
  <si>
    <t>1 полугодие  2025 год</t>
  </si>
  <si>
    <t>1 полугодие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</si>
</sst>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0" xfId="0" applyFont="1" applyFill="1"/>
    <xf numFmtId="4" fontId="0" fillId="0" borderId="0" xfId="0" applyNumberFormat="1" applyFill="1" applyAlignment="1">
      <alignment horizontal="left"/>
    </xf>
    <xf numFmtId="0" fontId="0" fillId="0" borderId="0" xfId="0" applyFill="1"/>
    <xf numFmtId="4" fontId="0" fillId="0" borderId="0" xfId="0" applyNumberFormat="1" applyFill="1"/>
    <xf numFmtId="0" fontId="0" fillId="0" borderId="1" xfId="0" applyBorder="1"/>
    <xf numFmtId="0" fontId="6" fillId="0" borderId="1" xfId="0" applyFont="1" applyBorder="1"/>
    <xf numFmtId="2" fontId="0" fillId="0" borderId="1" xfId="0" applyNumberFormat="1" applyBorder="1"/>
    <xf numFmtId="2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topLeftCell="A11" workbookViewId="0">
      <selection activeCell="D9" sqref="D9:D11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15.28515625" customWidth="1"/>
  </cols>
  <sheetData>
    <row r="1" spans="1:4" ht="77.25" customHeight="1" x14ac:dyDescent="0.25">
      <c r="A1" s="23" t="s">
        <v>24</v>
      </c>
      <c r="B1" s="24"/>
      <c r="C1" s="24"/>
    </row>
    <row r="2" spans="1:4" x14ac:dyDescent="0.25">
      <c r="C2" s="1" t="s">
        <v>16</v>
      </c>
    </row>
    <row r="3" spans="1:4" x14ac:dyDescent="0.25">
      <c r="A3" s="3"/>
      <c r="B3" s="4" t="s">
        <v>15</v>
      </c>
      <c r="C3" s="4" t="s">
        <v>1</v>
      </c>
      <c r="D3" s="20" t="s">
        <v>23</v>
      </c>
    </row>
    <row r="4" spans="1:4" ht="28.5" x14ac:dyDescent="0.25">
      <c r="A4" s="4" t="s">
        <v>0</v>
      </c>
      <c r="B4" s="4" t="s">
        <v>25</v>
      </c>
      <c r="C4" s="4" t="s">
        <v>26</v>
      </c>
      <c r="D4" s="4" t="s">
        <v>26</v>
      </c>
    </row>
    <row r="5" spans="1:4" x14ac:dyDescent="0.25">
      <c r="A5" s="5"/>
      <c r="B5" s="5"/>
      <c r="C5" s="4"/>
      <c r="D5" s="19"/>
    </row>
    <row r="6" spans="1:4" x14ac:dyDescent="0.25">
      <c r="A6" s="4" t="s">
        <v>2</v>
      </c>
      <c r="B6" s="14"/>
      <c r="C6" s="6"/>
      <c r="D6" s="19"/>
    </row>
    <row r="7" spans="1:4" ht="37.5" customHeight="1" x14ac:dyDescent="0.25">
      <c r="A7" s="7" t="s">
        <v>20</v>
      </c>
      <c r="B7" s="26">
        <v>7992074.8399999999</v>
      </c>
      <c r="C7" s="26">
        <v>7992074.8399999999</v>
      </c>
      <c r="D7" s="27">
        <f>C7/B7*100</f>
        <v>100</v>
      </c>
    </row>
    <row r="8" spans="1:4" hidden="1" x14ac:dyDescent="0.25">
      <c r="A8" s="7" t="s">
        <v>3</v>
      </c>
      <c r="B8" s="26"/>
      <c r="C8" s="26"/>
      <c r="D8" s="27" t="e">
        <f t="shared" ref="D8:D9" si="0">C8/B8*100</f>
        <v>#DIV/0!</v>
      </c>
    </row>
    <row r="9" spans="1:4" ht="83.25" customHeight="1" x14ac:dyDescent="0.25">
      <c r="A9" s="25" t="s">
        <v>4</v>
      </c>
      <c r="B9" s="26">
        <v>32147300</v>
      </c>
      <c r="C9" s="26">
        <v>13042458.109999999</v>
      </c>
      <c r="D9" s="28">
        <f t="shared" si="0"/>
        <v>40.570928538322029</v>
      </c>
    </row>
    <row r="10" spans="1:4" ht="15" hidden="1" customHeight="1" x14ac:dyDescent="0.25">
      <c r="A10" s="25"/>
      <c r="B10" s="26"/>
      <c r="C10" s="26"/>
      <c r="D10" s="29"/>
    </row>
    <row r="11" spans="1:4" ht="22.5" customHeight="1" x14ac:dyDescent="0.25">
      <c r="A11" s="25"/>
      <c r="B11" s="26"/>
      <c r="C11" s="26"/>
      <c r="D11" s="30"/>
    </row>
    <row r="12" spans="1:4" ht="72.75" customHeight="1" x14ac:dyDescent="0.25">
      <c r="A12" s="7" t="s">
        <v>5</v>
      </c>
      <c r="B12" s="31">
        <v>9585958</v>
      </c>
      <c r="C12" s="31">
        <v>600000</v>
      </c>
      <c r="D12" s="27">
        <f t="shared" ref="D12:D25" si="1">C12/B12*100</f>
        <v>6.2591553186442095</v>
      </c>
    </row>
    <row r="13" spans="1:4" ht="89.25" customHeight="1" x14ac:dyDescent="0.25">
      <c r="A13" s="7" t="s">
        <v>6</v>
      </c>
      <c r="B13" s="31">
        <v>18535770.719999999</v>
      </c>
      <c r="C13" s="31">
        <v>0</v>
      </c>
      <c r="D13" s="27">
        <f t="shared" si="1"/>
        <v>0</v>
      </c>
    </row>
    <row r="14" spans="1:4" ht="56.25" customHeight="1" x14ac:dyDescent="0.25">
      <c r="A14" s="7" t="s">
        <v>19</v>
      </c>
      <c r="B14" s="31">
        <v>11118078.83</v>
      </c>
      <c r="C14" s="31">
        <v>1618092.73</v>
      </c>
      <c r="D14" s="27">
        <f t="shared" si="1"/>
        <v>14.553708016837295</v>
      </c>
    </row>
    <row r="15" spans="1:4" ht="34.5" hidden="1" customHeight="1" x14ac:dyDescent="0.25">
      <c r="A15" s="11" t="s">
        <v>18</v>
      </c>
      <c r="B15" s="31"/>
      <c r="C15" s="31">
        <v>0</v>
      </c>
      <c r="D15" s="27" t="e">
        <f t="shared" si="1"/>
        <v>#DIV/0!</v>
      </c>
    </row>
    <row r="16" spans="1:4" ht="26.25" hidden="1" customHeight="1" x14ac:dyDescent="0.25">
      <c r="A16" s="7" t="s">
        <v>17</v>
      </c>
      <c r="B16" s="31">
        <v>0</v>
      </c>
      <c r="C16" s="31">
        <v>0</v>
      </c>
      <c r="D16" s="27" t="e">
        <f t="shared" si="1"/>
        <v>#DIV/0!</v>
      </c>
    </row>
    <row r="17" spans="1:4" ht="23.25" customHeight="1" x14ac:dyDescent="0.25">
      <c r="A17" s="7" t="s">
        <v>7</v>
      </c>
      <c r="B17" s="31">
        <v>1853831.59</v>
      </c>
      <c r="C17" s="31">
        <v>1853831.7</v>
      </c>
      <c r="D17" s="27">
        <f t="shared" si="1"/>
        <v>100.00000593365657</v>
      </c>
    </row>
    <row r="18" spans="1:4" ht="32.25" customHeight="1" x14ac:dyDescent="0.25">
      <c r="A18" s="8" t="s">
        <v>8</v>
      </c>
      <c r="B18" s="31">
        <f>B7+B9+B12+B13+B15+B14+B16+B17</f>
        <v>81233013.980000004</v>
      </c>
      <c r="C18" s="31">
        <f>C7+C9+C12+C13+C15+C14+C16+C17</f>
        <v>25106457.379999999</v>
      </c>
      <c r="D18" s="27">
        <f t="shared" si="1"/>
        <v>30.906716555145103</v>
      </c>
    </row>
    <row r="19" spans="1:4" x14ac:dyDescent="0.25">
      <c r="A19" s="4" t="s">
        <v>9</v>
      </c>
      <c r="B19" s="9"/>
      <c r="C19" s="13"/>
      <c r="D19" s="21"/>
    </row>
    <row r="20" spans="1:4" ht="52.5" customHeight="1" x14ac:dyDescent="0.25">
      <c r="A20" s="7" t="s">
        <v>10</v>
      </c>
      <c r="B20" s="10">
        <v>33466853.190000001</v>
      </c>
      <c r="C20" s="12">
        <v>16451106.57</v>
      </c>
      <c r="D20" s="22">
        <f t="shared" si="1"/>
        <v>49.156418969548177</v>
      </c>
    </row>
    <row r="21" spans="1:4" ht="63.75" customHeight="1" x14ac:dyDescent="0.25">
      <c r="A21" s="7" t="s">
        <v>5</v>
      </c>
      <c r="B21" s="10">
        <v>9585958</v>
      </c>
      <c r="C21" s="12">
        <v>596000</v>
      </c>
      <c r="D21" s="22">
        <f>C21/B21*100</f>
        <v>6.217427616519914</v>
      </c>
    </row>
    <row r="22" spans="1:4" ht="40.5" customHeight="1" x14ac:dyDescent="0.25">
      <c r="A22" s="7" t="s">
        <v>11</v>
      </c>
      <c r="B22" s="9">
        <v>18535770.719999999</v>
      </c>
      <c r="C22" s="12">
        <v>0</v>
      </c>
      <c r="D22" s="22">
        <f>C22/B22*100</f>
        <v>0</v>
      </c>
    </row>
    <row r="23" spans="1:4" ht="66.75" customHeight="1" x14ac:dyDescent="0.25">
      <c r="A23" s="7" t="s">
        <v>14</v>
      </c>
      <c r="B23" s="9">
        <v>11118078.83</v>
      </c>
      <c r="C23" s="12">
        <v>1618092.73</v>
      </c>
      <c r="D23" s="22">
        <f>C23/B23*100</f>
        <v>14.553708016837295</v>
      </c>
    </row>
    <row r="24" spans="1:4" ht="36.75" customHeight="1" x14ac:dyDescent="0.25">
      <c r="A24" s="7" t="s">
        <v>21</v>
      </c>
      <c r="B24" s="9">
        <v>8526353.2400000002</v>
      </c>
      <c r="C24" s="12">
        <v>592557.57999999996</v>
      </c>
      <c r="D24" s="22">
        <f t="shared" si="1"/>
        <v>6.949718869494081</v>
      </c>
    </row>
    <row r="25" spans="1:4" ht="39" customHeight="1" x14ac:dyDescent="0.25">
      <c r="A25" s="8" t="s">
        <v>12</v>
      </c>
      <c r="B25" s="9">
        <f>SUM(B20:B24)</f>
        <v>81233013.979999989</v>
      </c>
      <c r="C25" s="13">
        <f>SUM(C20:C24)</f>
        <v>19257756.879999999</v>
      </c>
      <c r="D25" s="22">
        <f t="shared" si="1"/>
        <v>23.706810736754598</v>
      </c>
    </row>
    <row r="27" spans="1:4" x14ac:dyDescent="0.25">
      <c r="A27" s="2" t="s">
        <v>13</v>
      </c>
    </row>
    <row r="28" spans="1:4" x14ac:dyDescent="0.25">
      <c r="A28" s="15" t="s">
        <v>22</v>
      </c>
      <c r="B28" s="16">
        <f>C18-C25</f>
        <v>5848700.5</v>
      </c>
    </row>
    <row r="29" spans="1:4" x14ac:dyDescent="0.25">
      <c r="A29" s="17"/>
      <c r="B29" s="18"/>
    </row>
  </sheetData>
  <mergeCells count="7">
    <mergeCell ref="D9:D11"/>
    <mergeCell ref="A1:C1"/>
    <mergeCell ref="B7:B8"/>
    <mergeCell ref="C7:C8"/>
    <mergeCell ref="A9:A11"/>
    <mergeCell ref="B9:B11"/>
    <mergeCell ref="C9:C11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2025-08-04T12:14:25Z</dcterms:modified>
</cp:coreProperties>
</file>